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6" i="1" l="1"/>
  <c r="D16" i="1"/>
  <c r="C16" i="1"/>
  <c r="B16" i="1"/>
  <c r="A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E12" i="1"/>
  <c r="D12" i="1"/>
  <c r="C12" i="1"/>
  <c r="B12" i="1"/>
  <c r="A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A4" i="1"/>
  <c r="F3" i="1"/>
  <c r="E3" i="1"/>
  <c r="D3" i="1"/>
  <c r="C3" i="1"/>
  <c r="B3" i="1"/>
  <c r="E2" i="1"/>
  <c r="D2" i="1"/>
  <c r="G2" i="1" s="1"/>
  <c r="C2" i="1"/>
  <c r="B2" i="1"/>
  <c r="A2" i="1"/>
  <c r="G5" i="1" l="1"/>
  <c r="G7" i="1"/>
  <c r="G9" i="1"/>
  <c r="G11" i="1"/>
  <c r="G12" i="1"/>
  <c r="G13" i="1"/>
  <c r="G15" i="1"/>
  <c r="G16" i="1"/>
  <c r="G3" i="1"/>
  <c r="G4" i="1"/>
  <c r="G6" i="1"/>
  <c r="G8" i="1"/>
  <c r="G10" i="1"/>
  <c r="G14" i="1"/>
  <c r="F16" i="1" l="1"/>
  <c r="F12" i="1"/>
  <c r="F2" i="1"/>
</calcChain>
</file>

<file path=xl/comments1.xml><?xml version="1.0" encoding="utf-8"?>
<comments xmlns="http://schemas.openxmlformats.org/spreadsheetml/2006/main">
  <authors>
    <author>Victoria Rogers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Victoria Rogers: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<sst xmlns="http://schemas.openxmlformats.org/spreadsheetml/2006/main" count="23" uniqueCount="23">
  <si>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Number of Students</t>
  </si>
  <si>
    <t>Colour Coding</t>
  </si>
  <si>
    <t>Premier Division</t>
  </si>
  <si>
    <t>First Division</t>
  </si>
  <si>
    <t>7P2</t>
  </si>
  <si>
    <t>Second Division</t>
  </si>
  <si>
    <t>7G3</t>
  </si>
  <si>
    <t>Third Division</t>
  </si>
  <si>
    <t>7G1</t>
  </si>
  <si>
    <t>Fourth Division</t>
  </si>
  <si>
    <t>8P1</t>
  </si>
  <si>
    <t>7G2</t>
  </si>
  <si>
    <t>9P1</t>
  </si>
  <si>
    <t>7P1</t>
  </si>
  <si>
    <t>7P3</t>
  </si>
  <si>
    <t>7P5</t>
  </si>
  <si>
    <t>8G2</t>
  </si>
  <si>
    <t>Attendance sessions</t>
  </si>
  <si>
    <t>Average Attendance Sessions /60</t>
  </si>
  <si>
    <t>Percentage of Attendance</t>
  </si>
  <si>
    <t>RANK in Year Group</t>
  </si>
  <si>
    <t>Whole School Total Rank</t>
  </si>
  <si>
    <t>10E4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</si>
</sst>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textRotation="90"/>
    </xf>
    <xf numFmtId="0" fontId="1" fillId="0" borderId="1" xfId="0" applyFont="1" applyFill="1" applyBorder="1" applyAlignment="1">
      <alignment vertical="center" textRotation="9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49" fontId="0" fillId="3" borderId="1" xfId="0" applyNumberFormat="1" applyFill="1" applyBorder="1" applyAlignment="1">
      <alignment horizontal="left"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right" vertical="center"/>
    </xf>
    <xf numFmtId="0" fontId="1" fillId="0" borderId="0" xfId="0" applyFont="1" applyFill="1" applyBorder="1" applyAlignment="1">
      <alignment vertical="center" textRotation="90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ia.rogers/Attendance/Attendanc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 Group Attendance Tracker"/>
      <sheetName val="Year 7"/>
      <sheetName val="Year 8"/>
      <sheetName val="Year 9"/>
      <sheetName val="Year 10"/>
      <sheetName val="Year 11"/>
      <sheetName val="Overall"/>
      <sheetName val="Settings"/>
    </sheetNames>
    <sheetDataSet>
      <sheetData sheetId="0"/>
      <sheetData sheetId="1">
        <row r="2">
          <cell r="K2">
            <v>30</v>
          </cell>
          <cell r="L2">
            <v>1749</v>
          </cell>
          <cell r="M2">
            <v>58.3</v>
          </cell>
          <cell r="N2">
            <v>97.166666666666671</v>
          </cell>
          <cell r="O2">
            <v>3</v>
          </cell>
        </row>
        <row r="3">
          <cell r="K3">
            <v>29</v>
          </cell>
          <cell r="L3">
            <v>1686</v>
          </cell>
          <cell r="M3">
            <v>58.137931034482762</v>
          </cell>
          <cell r="N3">
            <v>96.896551724137936</v>
          </cell>
          <cell r="O3">
            <v>4</v>
          </cell>
        </row>
        <row r="4">
          <cell r="K4">
            <v>27</v>
          </cell>
          <cell r="L4">
            <v>1579</v>
          </cell>
          <cell r="M4">
            <v>58.481481481481481</v>
          </cell>
          <cell r="N4">
            <v>97.469135802469125</v>
          </cell>
          <cell r="O4">
            <v>2</v>
          </cell>
        </row>
        <row r="7">
          <cell r="K7">
            <v>30</v>
          </cell>
          <cell r="L7">
            <v>1742</v>
          </cell>
          <cell r="M7">
            <v>58.06666666666667</v>
          </cell>
          <cell r="N7">
            <v>96.777777777777771</v>
          </cell>
          <cell r="O7">
            <v>5</v>
          </cell>
        </row>
        <row r="8">
          <cell r="K8">
            <v>28</v>
          </cell>
          <cell r="L8">
            <v>1654</v>
          </cell>
          <cell r="M8">
            <v>59.071428571428569</v>
          </cell>
          <cell r="N8">
            <v>98.452380952380963</v>
          </cell>
          <cell r="O8">
            <v>1</v>
          </cell>
        </row>
        <row r="9">
          <cell r="K9">
            <v>26</v>
          </cell>
          <cell r="L9">
            <v>1507</v>
          </cell>
          <cell r="M9">
            <v>57.96153846153846</v>
          </cell>
          <cell r="N9">
            <v>96.602564102564102</v>
          </cell>
          <cell r="O9">
            <v>6</v>
          </cell>
        </row>
        <row r="11">
          <cell r="K11">
            <v>22</v>
          </cell>
          <cell r="L11">
            <v>1271</v>
          </cell>
          <cell r="M11">
            <v>57.772727272727273</v>
          </cell>
          <cell r="N11">
            <v>96.287878787878782</v>
          </cell>
          <cell r="O11">
            <v>7</v>
          </cell>
        </row>
      </sheetData>
      <sheetData sheetId="2">
        <row r="3">
          <cell r="K3">
            <v>30</v>
          </cell>
          <cell r="L3">
            <v>1730</v>
          </cell>
          <cell r="M3">
            <v>57.666666666666664</v>
          </cell>
          <cell r="N3">
            <v>96.111111111111114</v>
          </cell>
          <cell r="O3">
            <v>2</v>
          </cell>
        </row>
        <row r="8">
          <cell r="K8">
            <v>30</v>
          </cell>
          <cell r="L8">
            <v>1748</v>
          </cell>
          <cell r="M8">
            <v>58.266666666666666</v>
          </cell>
          <cell r="N8">
            <v>97.111111111111114</v>
          </cell>
          <cell r="O8">
            <v>1</v>
          </cell>
        </row>
      </sheetData>
      <sheetData sheetId="3">
        <row r="8">
          <cell r="K8">
            <v>24</v>
          </cell>
          <cell r="L8">
            <v>1394</v>
          </cell>
          <cell r="M8">
            <v>58.083333333333336</v>
          </cell>
          <cell r="N8">
            <v>96.805555555555557</v>
          </cell>
          <cell r="O8">
            <v>1</v>
          </cell>
        </row>
      </sheetData>
      <sheetData sheetId="4">
        <row r="5">
          <cell r="J5">
            <v>25</v>
          </cell>
          <cell r="K5">
            <v>1441</v>
          </cell>
          <cell r="L5">
            <v>57.64</v>
          </cell>
          <cell r="M5">
            <v>96.066666666666663</v>
          </cell>
          <cell r="N5">
            <v>2</v>
          </cell>
        </row>
        <row r="7">
          <cell r="I7" t="str">
            <v>10M2</v>
          </cell>
          <cell r="J7">
            <v>17</v>
          </cell>
          <cell r="K7">
            <v>998</v>
          </cell>
          <cell r="L7">
            <v>58.705882352941174</v>
          </cell>
          <cell r="M7">
            <v>97.843137254901961</v>
          </cell>
          <cell r="N7">
            <v>1</v>
          </cell>
        </row>
      </sheetData>
      <sheetData sheetId="5">
        <row r="3">
          <cell r="I3" t="str">
            <v>11E2</v>
          </cell>
          <cell r="J3">
            <v>24</v>
          </cell>
          <cell r="K3">
            <v>1379</v>
          </cell>
          <cell r="L3">
            <v>57.458333333333336</v>
          </cell>
          <cell r="M3">
            <v>95.763888888888886</v>
          </cell>
          <cell r="N3">
            <v>3</v>
          </cell>
        </row>
        <row r="6">
          <cell r="I6" t="str">
            <v>11M2</v>
          </cell>
          <cell r="J6">
            <v>21</v>
          </cell>
          <cell r="K6">
            <v>1245</v>
          </cell>
          <cell r="L6">
            <v>59.285714285714285</v>
          </cell>
          <cell r="M6">
            <v>98.80952380952381</v>
          </cell>
          <cell r="N6">
            <v>1</v>
          </cell>
        </row>
        <row r="8">
          <cell r="I8" t="str">
            <v>11V1</v>
          </cell>
          <cell r="J8">
            <v>11</v>
          </cell>
          <cell r="K8">
            <v>637</v>
          </cell>
          <cell r="L8">
            <v>57.909090909090907</v>
          </cell>
          <cell r="M8">
            <v>96.515151515151516</v>
          </cell>
          <cell r="N8">
            <v>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4" sqref="I14"/>
    </sheetView>
  </sheetViews>
  <sheetFormatPr defaultRowHeight="15" x14ac:dyDescent="0.25"/>
  <cols>
    <col min="9" max="9" width="15.85546875" bestFit="1" customWidth="1"/>
  </cols>
  <sheetData>
    <row r="1" spans="1:9" ht="145.5" x14ac:dyDescent="0.25">
      <c r="A1" s="1"/>
      <c r="B1" s="1" t="s">
        <v>0</v>
      </c>
      <c r="C1" s="1" t="s">
        <v>17</v>
      </c>
      <c r="D1" s="1" t="s">
        <v>18</v>
      </c>
      <c r="E1" s="1" t="s">
        <v>19</v>
      </c>
      <c r="F1" s="1" t="s">
        <v>20</v>
      </c>
      <c r="G1" s="2" t="s">
        <v>21</v>
      </c>
      <c r="H1" s="18"/>
      <c r="I1" s="3" t="s">
        <v>1</v>
      </c>
    </row>
    <row r="2" spans="1:9" x14ac:dyDescent="0.25">
      <c r="A2" s="4" t="str">
        <f>'[1]Year 11'!I6</f>
        <v>11M2</v>
      </c>
      <c r="B2" s="5">
        <f>'[1]Year 11'!J6</f>
        <v>21</v>
      </c>
      <c r="C2" s="5">
        <f>'[1]Year 11'!K6</f>
        <v>1245</v>
      </c>
      <c r="D2" s="5">
        <f>'[1]Year 11'!L6</f>
        <v>59.285714285714285</v>
      </c>
      <c r="E2" s="5">
        <f>'[1]Year 11'!M6</f>
        <v>98.80952380952381</v>
      </c>
      <c r="F2" s="5">
        <f ca="1">'[1]Year 11'!N6</f>
        <v>1</v>
      </c>
      <c r="G2" s="6">
        <f>RANK(D2,$D$2:$D$49)</f>
        <v>1</v>
      </c>
      <c r="H2" s="6"/>
      <c r="I2" s="7" t="s">
        <v>2</v>
      </c>
    </row>
    <row r="3" spans="1:9" x14ac:dyDescent="0.25">
      <c r="A3" s="7" t="s">
        <v>4</v>
      </c>
      <c r="B3" s="6">
        <f>'[1]Year 7'!K8</f>
        <v>28</v>
      </c>
      <c r="C3" s="6">
        <f>'[1]Year 7'!L8</f>
        <v>1654</v>
      </c>
      <c r="D3" s="6">
        <f>'[1]Year 7'!M8</f>
        <v>59.071428571428569</v>
      </c>
      <c r="E3" s="6">
        <f>'[1]Year 7'!N8</f>
        <v>98.452380952380963</v>
      </c>
      <c r="F3" s="6">
        <f>'[1]Year 7'!O8</f>
        <v>1</v>
      </c>
      <c r="G3" s="6">
        <f>RANK(D3,$D$2:$D$49)</f>
        <v>2</v>
      </c>
      <c r="H3" s="6"/>
      <c r="I3" s="8" t="s">
        <v>3</v>
      </c>
    </row>
    <row r="4" spans="1:9" x14ac:dyDescent="0.25">
      <c r="A4" s="7" t="str">
        <f>'[1]Year 10'!I7</f>
        <v>10M2</v>
      </c>
      <c r="B4" s="13">
        <f>'[1]Year 10'!J7</f>
        <v>17</v>
      </c>
      <c r="C4" s="13">
        <f>'[1]Year 10'!K7</f>
        <v>998</v>
      </c>
      <c r="D4" s="13">
        <f>'[1]Year 10'!L7</f>
        <v>58.705882352941174</v>
      </c>
      <c r="E4" s="13">
        <f>'[1]Year 10'!M7</f>
        <v>97.843137254901961</v>
      </c>
      <c r="F4" s="13">
        <f>'[1]Year 10'!N7</f>
        <v>1</v>
      </c>
      <c r="G4" s="6">
        <f>RANK(D4,$D$2:$D$49)</f>
        <v>3</v>
      </c>
      <c r="H4" s="6"/>
      <c r="I4" s="9" t="s">
        <v>5</v>
      </c>
    </row>
    <row r="5" spans="1:9" x14ac:dyDescent="0.25">
      <c r="A5" s="7" t="s">
        <v>6</v>
      </c>
      <c r="B5" s="6">
        <f>'[1]Year 7'!K4</f>
        <v>27</v>
      </c>
      <c r="C5" s="6">
        <f>'[1]Year 7'!L4</f>
        <v>1579</v>
      </c>
      <c r="D5" s="6">
        <f>'[1]Year 7'!M4</f>
        <v>58.481481481481481</v>
      </c>
      <c r="E5" s="6">
        <f>'[1]Year 7'!N4</f>
        <v>97.469135802469125</v>
      </c>
      <c r="F5" s="6">
        <f>'[1]Year 7'!O4</f>
        <v>2</v>
      </c>
      <c r="G5" s="6">
        <f>RANK(D5,$D$2:$D$49)</f>
        <v>4</v>
      </c>
      <c r="H5" s="6"/>
      <c r="I5" s="10" t="s">
        <v>7</v>
      </c>
    </row>
    <row r="6" spans="1:9" x14ac:dyDescent="0.25">
      <c r="A6" s="7" t="s">
        <v>8</v>
      </c>
      <c r="B6" s="6">
        <f>'[1]Year 7'!K2</f>
        <v>30</v>
      </c>
      <c r="C6" s="6">
        <f>'[1]Year 7'!L2</f>
        <v>1749</v>
      </c>
      <c r="D6" s="6">
        <f>'[1]Year 7'!M2</f>
        <v>58.3</v>
      </c>
      <c r="E6" s="6">
        <f>'[1]Year 7'!N2</f>
        <v>97.166666666666671</v>
      </c>
      <c r="F6" s="6">
        <f>'[1]Year 7'!O2</f>
        <v>3</v>
      </c>
      <c r="G6" s="6">
        <f>RANK(D6,$D$2:$D$49)</f>
        <v>5</v>
      </c>
      <c r="H6" s="6"/>
      <c r="I6" s="11" t="s">
        <v>9</v>
      </c>
    </row>
    <row r="7" spans="1:9" x14ac:dyDescent="0.25">
      <c r="A7" s="7" t="s">
        <v>10</v>
      </c>
      <c r="B7" s="6">
        <f>'[1]Year 8'!K8</f>
        <v>30</v>
      </c>
      <c r="C7" s="6">
        <f>'[1]Year 8'!L8</f>
        <v>1748</v>
      </c>
      <c r="D7" s="6">
        <f>'[1]Year 8'!M8</f>
        <v>58.266666666666666</v>
      </c>
      <c r="E7" s="6">
        <f>'[1]Year 8'!N8</f>
        <v>97.111111111111114</v>
      </c>
      <c r="F7" s="6">
        <f>'[1]Year 8'!O8</f>
        <v>1</v>
      </c>
      <c r="G7" s="6">
        <f>RANK(D7,$D$2:$D$49)</f>
        <v>6</v>
      </c>
      <c r="H7" s="6"/>
      <c r="I7" s="12"/>
    </row>
    <row r="8" spans="1:9" x14ac:dyDescent="0.25">
      <c r="A8" s="7" t="s">
        <v>11</v>
      </c>
      <c r="B8" s="6">
        <f>'[1]Year 7'!K3</f>
        <v>29</v>
      </c>
      <c r="C8" s="6">
        <f>'[1]Year 7'!L3</f>
        <v>1686</v>
      </c>
      <c r="D8" s="6">
        <f>'[1]Year 7'!M3</f>
        <v>58.137931034482762</v>
      </c>
      <c r="E8" s="6">
        <f>'[1]Year 7'!N3</f>
        <v>96.896551724137936</v>
      </c>
      <c r="F8" s="6">
        <f>'[1]Year 7'!O3</f>
        <v>4</v>
      </c>
      <c r="G8" s="6">
        <f>RANK(D8,$D$2:$D$49)</f>
        <v>7</v>
      </c>
      <c r="H8" s="19"/>
      <c r="I8" s="3"/>
    </row>
    <row r="9" spans="1:9" x14ac:dyDescent="0.25">
      <c r="A9" s="7" t="s">
        <v>12</v>
      </c>
      <c r="B9" s="6">
        <f>'[1]Year 9'!K8</f>
        <v>24</v>
      </c>
      <c r="C9" s="6">
        <f>'[1]Year 9'!L8</f>
        <v>1394</v>
      </c>
      <c r="D9" s="6">
        <f>'[1]Year 9'!M8</f>
        <v>58.083333333333336</v>
      </c>
      <c r="E9" s="6">
        <f>'[1]Year 9'!N8</f>
        <v>96.805555555555557</v>
      </c>
      <c r="F9" s="6">
        <f>'[1]Year 9'!O8</f>
        <v>1</v>
      </c>
      <c r="G9" s="6">
        <f>RANK(D9,$D$2:$D$49)</f>
        <v>8</v>
      </c>
      <c r="H9" s="19"/>
      <c r="I9" s="3"/>
    </row>
    <row r="10" spans="1:9" x14ac:dyDescent="0.25">
      <c r="A10" s="7" t="s">
        <v>13</v>
      </c>
      <c r="B10" s="6">
        <f>'[1]Year 7'!K7</f>
        <v>30</v>
      </c>
      <c r="C10" s="6">
        <f>'[1]Year 7'!L7</f>
        <v>1742</v>
      </c>
      <c r="D10" s="6">
        <f>'[1]Year 7'!M7</f>
        <v>58.06666666666667</v>
      </c>
      <c r="E10" s="6">
        <f>'[1]Year 7'!N7</f>
        <v>96.777777777777771</v>
      </c>
      <c r="F10" s="6">
        <f>'[1]Year 7'!O7</f>
        <v>5</v>
      </c>
      <c r="G10" s="6">
        <f>RANK(D10,$D$2:$D$49)</f>
        <v>9</v>
      </c>
      <c r="H10" s="19"/>
      <c r="I10" s="3"/>
    </row>
    <row r="11" spans="1:9" x14ac:dyDescent="0.25">
      <c r="A11" s="7" t="s">
        <v>14</v>
      </c>
      <c r="B11" s="6">
        <f>'[1]Year 7'!K9</f>
        <v>26</v>
      </c>
      <c r="C11" s="6">
        <f>'[1]Year 7'!L9</f>
        <v>1507</v>
      </c>
      <c r="D11" s="6">
        <f>'[1]Year 7'!M9</f>
        <v>57.96153846153846</v>
      </c>
      <c r="E11" s="6">
        <f>'[1]Year 7'!N9</f>
        <v>96.602564102564102</v>
      </c>
      <c r="F11" s="6">
        <f>'[1]Year 7'!O9</f>
        <v>6</v>
      </c>
      <c r="G11" s="6">
        <f>RANK(D11,$D$2:$D$49)</f>
        <v>10</v>
      </c>
      <c r="H11" s="19"/>
      <c r="I11" s="3"/>
    </row>
    <row r="12" spans="1:9" x14ac:dyDescent="0.25">
      <c r="A12" s="4" t="str">
        <f>'[1]Year 11'!I8</f>
        <v>11V1</v>
      </c>
      <c r="B12" s="5">
        <f>'[1]Year 11'!J8</f>
        <v>11</v>
      </c>
      <c r="C12" s="5">
        <f>'[1]Year 11'!K8</f>
        <v>637</v>
      </c>
      <c r="D12" s="5">
        <f>'[1]Year 11'!L8</f>
        <v>57.909090909090907</v>
      </c>
      <c r="E12" s="5">
        <f>'[1]Year 11'!M8</f>
        <v>96.515151515151516</v>
      </c>
      <c r="F12" s="5">
        <f ca="1">'[1]Year 11'!N8</f>
        <v>2</v>
      </c>
      <c r="G12" s="6">
        <f>RANK(D12,$D$2:$D$49)</f>
        <v>11</v>
      </c>
      <c r="H12" s="19"/>
      <c r="I12" s="3"/>
    </row>
    <row r="13" spans="1:9" x14ac:dyDescent="0.25">
      <c r="A13" s="14" t="s">
        <v>15</v>
      </c>
      <c r="B13" s="6">
        <f>'[1]Year 7'!K11</f>
        <v>22</v>
      </c>
      <c r="C13" s="6">
        <f>'[1]Year 7'!L11</f>
        <v>1271</v>
      </c>
      <c r="D13" s="6">
        <f>'[1]Year 7'!M11</f>
        <v>57.772727272727273</v>
      </c>
      <c r="E13" s="6">
        <f>'[1]Year 7'!N11</f>
        <v>96.287878787878782</v>
      </c>
      <c r="F13" s="6">
        <f>'[1]Year 7'!O11</f>
        <v>7</v>
      </c>
      <c r="G13" s="6">
        <f>RANK(D13,$D$2:$D$49)</f>
        <v>12</v>
      </c>
      <c r="H13" s="19"/>
      <c r="I13" s="3"/>
    </row>
    <row r="14" spans="1:9" x14ac:dyDescent="0.25">
      <c r="A14" s="14" t="s">
        <v>16</v>
      </c>
      <c r="B14" s="6">
        <f>'[1]Year 8'!K3</f>
        <v>30</v>
      </c>
      <c r="C14" s="6">
        <f>'[1]Year 8'!L3</f>
        <v>1730</v>
      </c>
      <c r="D14" s="6">
        <f>'[1]Year 8'!M3</f>
        <v>57.666666666666664</v>
      </c>
      <c r="E14" s="6">
        <f>'[1]Year 8'!N3</f>
        <v>96.111111111111114</v>
      </c>
      <c r="F14" s="6">
        <f>'[1]Year 8'!O3</f>
        <v>2</v>
      </c>
      <c r="G14" s="6">
        <f>RANK(D14,$D$2:$D$49)</f>
        <v>13</v>
      </c>
      <c r="H14" s="19"/>
      <c r="I14" s="3"/>
    </row>
    <row r="15" spans="1:9" x14ac:dyDescent="0.25">
      <c r="A15" s="14" t="s">
        <v>22</v>
      </c>
      <c r="B15" s="16">
        <f>SUM('[1]Year 10'!J5)</f>
        <v>25</v>
      </c>
      <c r="C15" s="17">
        <f>SUM('[1]Year 10'!K5)</f>
        <v>1441</v>
      </c>
      <c r="D15" s="16">
        <f>SUM('[1]Year 10'!L5)</f>
        <v>57.64</v>
      </c>
      <c r="E15" s="16">
        <f>SUM('[1]Year 10'!M5)</f>
        <v>96.066666666666663</v>
      </c>
      <c r="F15" s="16">
        <f>SUM('[1]Year 10'!N5)</f>
        <v>2</v>
      </c>
      <c r="G15" s="6">
        <f>RANK(D15,$D$2:$D$49)</f>
        <v>14</v>
      </c>
      <c r="H15" s="19"/>
      <c r="I15" s="3"/>
    </row>
    <row r="16" spans="1:9" x14ac:dyDescent="0.25">
      <c r="A16" s="15" t="str">
        <f>'[1]Year 11'!I3</f>
        <v>11E2</v>
      </c>
      <c r="B16" s="5">
        <f>'[1]Year 11'!J3</f>
        <v>24</v>
      </c>
      <c r="C16" s="5">
        <f>'[1]Year 11'!K3</f>
        <v>1379</v>
      </c>
      <c r="D16" s="5">
        <f>'[1]Year 11'!L3</f>
        <v>57.458333333333336</v>
      </c>
      <c r="E16" s="5">
        <f>'[1]Year 11'!M3</f>
        <v>95.763888888888886</v>
      </c>
      <c r="F16" s="5">
        <f ca="1">'[1]Year 11'!N3</f>
        <v>3</v>
      </c>
      <c r="G16" s="6">
        <f>RANK(D16,$D$2:$D$49)</f>
        <v>15</v>
      </c>
      <c r="H16" s="19"/>
      <c r="I16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Paignton Community &amp; Sports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Rogers</dc:creator>
  <cp:lastModifiedBy>Victoria Rogers</cp:lastModifiedBy>
  <dcterms:created xsi:type="dcterms:W3CDTF">2016-10-31T16:21:32Z</dcterms:created>
  <dcterms:modified xsi:type="dcterms:W3CDTF">2016-11-03T09:46:57Z</dcterms:modified>
</cp:coreProperties>
</file>